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132" windowWidth="12120" windowHeight="8448"/>
  </bookViews>
  <sheets>
    <sheet name="Cuadro 20" sheetId="1" r:id="rId1"/>
  </sheets>
  <calcPr calcId="152511"/>
</workbook>
</file>

<file path=xl/calcChain.xml><?xml version="1.0" encoding="utf-8"?>
<calcChain xmlns="http://schemas.openxmlformats.org/spreadsheetml/2006/main">
  <c r="B11" i="1" l="1"/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0" i="1"/>
  <c r="D8" i="1"/>
  <c r="E8" i="1"/>
  <c r="F8" i="1"/>
  <c r="G8" i="1"/>
  <c r="H8" i="1"/>
  <c r="B8" i="1" l="1"/>
  <c r="C25" i="1" s="1"/>
  <c r="C16" i="1" l="1"/>
  <c r="C24" i="1"/>
  <c r="C15" i="1"/>
  <c r="C23" i="1"/>
  <c r="C12" i="1"/>
  <c r="C20" i="1"/>
  <c r="C11" i="1"/>
  <c r="C19" i="1"/>
  <c r="C10" i="1"/>
  <c r="C14" i="1"/>
  <c r="C18" i="1"/>
  <c r="C22" i="1"/>
  <c r="C26" i="1"/>
  <c r="C13" i="1"/>
  <c r="C17" i="1"/>
  <c r="C21" i="1"/>
  <c r="C8" i="1" l="1"/>
</calcChain>
</file>

<file path=xl/sharedStrings.xml><?xml version="1.0" encoding="utf-8"?>
<sst xmlns="http://schemas.openxmlformats.org/spreadsheetml/2006/main" count="40" uniqueCount="28">
  <si>
    <t>Total</t>
  </si>
  <si>
    <t>-</t>
  </si>
  <si>
    <t>Museo</t>
  </si>
  <si>
    <t xml:space="preserve">                         TOTAL</t>
  </si>
  <si>
    <t>Museo Afro Antillano</t>
  </si>
  <si>
    <t xml:space="preserve">Museo de Historia </t>
  </si>
  <si>
    <t>Parque Arqueológico el Caño</t>
  </si>
  <si>
    <t>Museo Fabio Rodríguez- Herrera</t>
  </si>
  <si>
    <t>Museo de la Nacionalidad</t>
  </si>
  <si>
    <t>Museo Belisario Porras</t>
  </si>
  <si>
    <t>Parque Arqueológico Petroglifo el Nancito</t>
  </si>
  <si>
    <t>Museo el Pausílipo</t>
  </si>
  <si>
    <t xml:space="preserve">Museo de la Real Aduana de Portobelo </t>
  </si>
  <si>
    <t xml:space="preserve">Museo Regional de Veraguas </t>
  </si>
  <si>
    <t>Museo de Ciencias Naturales (1)</t>
  </si>
  <si>
    <t xml:space="preserve">Museo Stella Sierra- Aguadulce </t>
  </si>
  <si>
    <t xml:space="preserve">Salón Bolívar </t>
  </si>
  <si>
    <t>Museo de Penonomé (1)</t>
  </si>
  <si>
    <t>Museo Julio Gómez San Pablo (1)</t>
  </si>
  <si>
    <t>Museo Antropológico Reina Torres de Araúz (1)</t>
  </si>
  <si>
    <t>Museo de Arte Religioso Colonial (1)</t>
  </si>
  <si>
    <t>POR AÑO, SEGÚN MUSEO: AÑOS 2011-15</t>
  </si>
  <si>
    <t xml:space="preserve">         Cuadro  20.  VISITANTES  A LOS MUSEOS DEL PATRIMONIO HISTÓRICO EN LA REPÚBLICA</t>
  </si>
  <si>
    <t>Porcentaje</t>
  </si>
  <si>
    <t>−  Cantidad nula o cero.</t>
  </si>
  <si>
    <t>Fuente: Instituto Nacional de Cultura (INAC).</t>
  </si>
  <si>
    <t>(1)  Museos del Patrimonio HIstórico que no abrieron al público durante los años correspondientes.</t>
  </si>
  <si>
    <t>Visitantes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</si>
</sst>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[$€]\ * #,##0.00_ ;_ [$€]\ * \-#,##0.00_ ;_ [$€]\ * &quot;-&quot;??_ ;_ @_ "/>
    <numFmt numFmtId="165" formatCode="_ * #,##0.00_ ;_ * \-#,##0.00_ ;_ * &quot;-&quot;??_ ;_ @_ "/>
    <numFmt numFmtId="166" formatCode="_(* #,##0_);_(* \(#,##0\);_(* &quot;-&quot;??_);_(@_)"/>
    <numFmt numFmtId="167" formatCode="#,##0.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D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4" fontId="9" fillId="0" borderId="0" applyFont="0" applyFill="0" applyBorder="0" applyAlignment="0" applyProtection="0"/>
    <xf numFmtId="0" fontId="10" fillId="3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65">
    <xf numFmtId="0" fontId="0" fillId="0" borderId="0" xfId="0"/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/>
    <xf numFmtId="3" fontId="18" fillId="0" borderId="16" xfId="0" applyNumberFormat="1" applyFont="1" applyFill="1" applyBorder="1" applyAlignment="1">
      <alignment horizontal="right"/>
    </xf>
    <xf numFmtId="3" fontId="18" fillId="0" borderId="17" xfId="0" applyNumberFormat="1" applyFont="1" applyFill="1" applyBorder="1" applyAlignment="1">
      <alignment horizontal="right"/>
    </xf>
    <xf numFmtId="0" fontId="9" fillId="0" borderId="18" xfId="0" applyFont="1" applyBorder="1"/>
    <xf numFmtId="166" fontId="9" fillId="0" borderId="17" xfId="35" applyNumberFormat="1" applyFont="1" applyFill="1" applyBorder="1" applyAlignment="1">
      <alignment horizontal="right"/>
    </xf>
    <xf numFmtId="3" fontId="19" fillId="0" borderId="17" xfId="0" applyNumberFormat="1" applyFont="1" applyFill="1" applyBorder="1"/>
    <xf numFmtId="3" fontId="19" fillId="0" borderId="17" xfId="0" applyNumberFormat="1" applyFont="1" applyBorder="1"/>
    <xf numFmtId="0" fontId="9" fillId="0" borderId="18" xfId="0" applyFont="1" applyBorder="1" applyAlignment="1"/>
    <xf numFmtId="0" fontId="20" fillId="0" borderId="18" xfId="0" applyFont="1" applyBorder="1"/>
    <xf numFmtId="0" fontId="9" fillId="0" borderId="18" xfId="0" applyFont="1" applyFill="1" applyBorder="1"/>
    <xf numFmtId="0" fontId="20" fillId="0" borderId="18" xfId="0" applyFont="1" applyFill="1" applyBorder="1" applyAlignment="1"/>
    <xf numFmtId="3" fontId="9" fillId="0" borderId="17" xfId="0" applyNumberFormat="1" applyFont="1" applyFill="1" applyBorder="1"/>
    <xf numFmtId="3" fontId="9" fillId="0" borderId="17" xfId="0" applyNumberFormat="1" applyFont="1" applyBorder="1" applyAlignment="1"/>
    <xf numFmtId="3" fontId="9" fillId="0" borderId="17" xfId="0" applyNumberFormat="1" applyFont="1" applyFill="1" applyBorder="1" applyAlignment="1"/>
    <xf numFmtId="0" fontId="9" fillId="0" borderId="13" xfId="0" applyFont="1" applyFill="1" applyBorder="1"/>
    <xf numFmtId="0" fontId="9" fillId="0" borderId="19" xfId="0" applyFont="1" applyFill="1" applyBorder="1"/>
    <xf numFmtId="3" fontId="9" fillId="0" borderId="20" xfId="0" applyNumberFormat="1" applyFont="1" applyBorder="1" applyAlignment="1">
      <alignment horizontal="right"/>
    </xf>
    <xf numFmtId="3" fontId="9" fillId="0" borderId="20" xfId="0" applyNumberFormat="1" applyFont="1" applyBorder="1"/>
    <xf numFmtId="3" fontId="9" fillId="0" borderId="20" xfId="0" applyNumberFormat="1" applyFont="1" applyFill="1" applyBorder="1" applyAlignment="1">
      <alignment horizontal="center"/>
    </xf>
    <xf numFmtId="0" fontId="19" fillId="0" borderId="0" xfId="0" applyFont="1"/>
    <xf numFmtId="0" fontId="21" fillId="0" borderId="0" xfId="0" applyFont="1" applyFill="1" applyBorder="1"/>
    <xf numFmtId="0" fontId="19" fillId="0" borderId="0" xfId="0" applyFont="1"/>
    <xf numFmtId="1" fontId="19" fillId="0" borderId="0" xfId="0" applyNumberFormat="1" applyFont="1"/>
    <xf numFmtId="166" fontId="9" fillId="24" borderId="17" xfId="35" applyNumberFormat="1" applyFont="1" applyFill="1" applyBorder="1" applyAlignment="1">
      <alignment horizontal="right"/>
    </xf>
    <xf numFmtId="3" fontId="19" fillId="24" borderId="17" xfId="0" applyNumberFormat="1" applyFont="1" applyFill="1" applyBorder="1"/>
    <xf numFmtId="3" fontId="9" fillId="0" borderId="17" xfId="0" applyNumberFormat="1" applyFont="1" applyFill="1" applyBorder="1" applyAlignment="1">
      <alignment horizontal="right"/>
    </xf>
    <xf numFmtId="1" fontId="22" fillId="25" borderId="15" xfId="0" applyNumberFormat="1" applyFont="1" applyFill="1" applyBorder="1" applyAlignment="1">
      <alignment horizontal="center" vertical="center" wrapText="1"/>
    </xf>
    <xf numFmtId="1" fontId="22" fillId="25" borderId="11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/>
    <xf numFmtId="3" fontId="22" fillId="0" borderId="18" xfId="0" applyNumberFormat="1" applyFont="1" applyFill="1" applyBorder="1"/>
    <xf numFmtId="3" fontId="22" fillId="0" borderId="0" xfId="0" applyNumberFormat="1" applyFont="1" applyFill="1" applyBorder="1"/>
    <xf numFmtId="3" fontId="23" fillId="0" borderId="0" xfId="0" applyNumberFormat="1" applyFont="1" applyBorder="1"/>
    <xf numFmtId="0" fontId="23" fillId="0" borderId="0" xfId="0" applyFont="1"/>
    <xf numFmtId="0" fontId="25" fillId="0" borderId="0" xfId="0" applyFont="1" applyAlignment="1">
      <alignment horizontal="left"/>
    </xf>
    <xf numFmtId="3" fontId="19" fillId="0" borderId="17" xfId="0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 wrapText="1"/>
    </xf>
    <xf numFmtId="167" fontId="9" fillId="0" borderId="0" xfId="0" applyNumberFormat="1" applyFont="1" applyBorder="1"/>
    <xf numFmtId="167" fontId="22" fillId="0" borderId="18" xfId="0" applyNumberFormat="1" applyFont="1" applyFill="1" applyBorder="1"/>
    <xf numFmtId="0" fontId="24" fillId="0" borderId="0" xfId="37" applyFont="1" applyBorder="1" applyAlignment="1"/>
    <xf numFmtId="0" fontId="25" fillId="0" borderId="0" xfId="0" applyFont="1" applyAlignment="1"/>
    <xf numFmtId="3" fontId="22" fillId="0" borderId="18" xfId="0" applyNumberFormat="1" applyFont="1" applyBorder="1"/>
    <xf numFmtId="0" fontId="26" fillId="0" borderId="0" xfId="0" applyFont="1" applyFill="1" applyBorder="1"/>
    <xf numFmtId="0" fontId="27" fillId="0" borderId="0" xfId="0" applyFont="1"/>
    <xf numFmtId="0" fontId="28" fillId="0" borderId="0" xfId="0" applyFont="1" applyFill="1" applyBorder="1"/>
    <xf numFmtId="3" fontId="26" fillId="0" borderId="0" xfId="0" applyNumberFormat="1" applyFont="1" applyBorder="1" applyAlignment="1">
      <alignment horizontal="right"/>
    </xf>
    <xf numFmtId="0" fontId="29" fillId="0" borderId="0" xfId="0" applyFont="1"/>
    <xf numFmtId="0" fontId="24" fillId="0" borderId="0" xfId="37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25" borderId="9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2" xfId="0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22" fillId="25" borderId="14" xfId="0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/>
    </xf>
    <xf numFmtId="0" fontId="22" fillId="25" borderId="14" xfId="0" applyFont="1" applyFill="1" applyBorder="1" applyAlignment="1">
      <alignment horizontal="center" vertical="center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89" zoomScaleNormal="89" workbookViewId="0">
      <selection sqref="A1:H1"/>
    </sheetView>
  </sheetViews>
  <sheetFormatPr baseColWidth="10" defaultRowHeight="14.4" x14ac:dyDescent="0.3"/>
  <cols>
    <col min="1" max="1" width="39.5546875" customWidth="1"/>
    <col min="2" max="2" width="10.6640625" customWidth="1"/>
    <col min="3" max="3" width="12.6640625" customWidth="1"/>
  </cols>
  <sheetData>
    <row r="1" spans="1:9" ht="16.8" x14ac:dyDescent="0.3">
      <c r="A1" s="55" t="s">
        <v>22</v>
      </c>
      <c r="B1" s="55"/>
      <c r="C1" s="55"/>
      <c r="D1" s="55"/>
      <c r="E1" s="55"/>
      <c r="F1" s="55"/>
      <c r="G1" s="55"/>
      <c r="H1" s="55"/>
      <c r="I1" s="47"/>
    </row>
    <row r="2" spans="1:9" ht="15.75" customHeight="1" x14ac:dyDescent="0.3">
      <c r="A2" s="56" t="s">
        <v>21</v>
      </c>
      <c r="B2" s="56"/>
      <c r="C2" s="56"/>
      <c r="D2" s="56"/>
      <c r="E2" s="56"/>
      <c r="F2" s="56"/>
      <c r="G2" s="56"/>
      <c r="H2" s="56"/>
      <c r="I2" s="48"/>
    </row>
    <row r="3" spans="1:9" ht="16.8" x14ac:dyDescent="0.3">
      <c r="A3" s="56"/>
      <c r="B3" s="56"/>
      <c r="C3" s="56"/>
      <c r="D3" s="56"/>
      <c r="E3" s="56"/>
      <c r="F3" s="56"/>
      <c r="G3" s="56"/>
      <c r="H3" s="56"/>
      <c r="I3" s="38"/>
    </row>
    <row r="5" spans="1:9" ht="31.5" customHeight="1" x14ac:dyDescent="0.3">
      <c r="A5" s="57" t="s">
        <v>2</v>
      </c>
      <c r="B5" s="61" t="s">
        <v>0</v>
      </c>
      <c r="C5" s="63" t="s">
        <v>23</v>
      </c>
      <c r="D5" s="59" t="s">
        <v>27</v>
      </c>
      <c r="E5" s="60"/>
      <c r="F5" s="60"/>
      <c r="G5" s="60"/>
      <c r="H5" s="60"/>
    </row>
    <row r="6" spans="1:9" ht="38.25" customHeight="1" x14ac:dyDescent="0.3">
      <c r="A6" s="58"/>
      <c r="B6" s="62"/>
      <c r="C6" s="64"/>
      <c r="D6" s="31">
        <v>2011</v>
      </c>
      <c r="E6" s="32">
        <v>2012</v>
      </c>
      <c r="F6" s="32">
        <v>2013</v>
      </c>
      <c r="G6" s="32">
        <v>2014</v>
      </c>
      <c r="H6" s="32">
        <v>2015</v>
      </c>
    </row>
    <row r="7" spans="1:9" x14ac:dyDescent="0.3">
      <c r="A7" s="1"/>
      <c r="B7" s="2"/>
      <c r="C7" s="44"/>
      <c r="D7" s="3"/>
      <c r="E7" s="4"/>
      <c r="F7" s="4"/>
      <c r="G7" s="4"/>
      <c r="H7" s="4"/>
    </row>
    <row r="8" spans="1:9" s="37" customFormat="1" ht="23.25" customHeight="1" x14ac:dyDescent="0.3">
      <c r="A8" s="33" t="s">
        <v>3</v>
      </c>
      <c r="B8" s="34">
        <f>SUM(B10:B26)</f>
        <v>255811</v>
      </c>
      <c r="C8" s="46">
        <f>SUM(C10:C26)</f>
        <v>100</v>
      </c>
      <c r="D8" s="34">
        <f t="shared" ref="D8:H8" si="0">SUM(D10:D26)</f>
        <v>43226</v>
      </c>
      <c r="E8" s="34">
        <f t="shared" si="0"/>
        <v>42871</v>
      </c>
      <c r="F8" s="34">
        <f t="shared" si="0"/>
        <v>38033</v>
      </c>
      <c r="G8" s="34">
        <f t="shared" si="0"/>
        <v>46895</v>
      </c>
      <c r="H8" s="35">
        <f t="shared" si="0"/>
        <v>84786</v>
      </c>
      <c r="I8" s="36"/>
    </row>
    <row r="9" spans="1:9" x14ac:dyDescent="0.3">
      <c r="A9" s="5"/>
      <c r="B9" s="5"/>
      <c r="C9" s="5"/>
      <c r="D9" s="6"/>
      <c r="E9" s="7"/>
      <c r="F9" s="7"/>
      <c r="G9" s="7"/>
      <c r="H9" s="7"/>
    </row>
    <row r="10" spans="1:9" ht="20.100000000000001" customHeight="1" x14ac:dyDescent="0.3">
      <c r="A10" s="8" t="s">
        <v>14</v>
      </c>
      <c r="B10" s="49">
        <f>SUM(D10:H10)</f>
        <v>23409</v>
      </c>
      <c r="C10" s="45">
        <f>B10/$B$8*100</f>
        <v>9.1508965603511978</v>
      </c>
      <c r="D10" s="9">
        <v>9647</v>
      </c>
      <c r="E10" s="10">
        <v>5885</v>
      </c>
      <c r="F10" s="11">
        <v>4779</v>
      </c>
      <c r="G10" s="10">
        <v>3098</v>
      </c>
      <c r="H10" s="39" t="s">
        <v>1</v>
      </c>
    </row>
    <row r="11" spans="1:9" ht="20.100000000000001" customHeight="1" x14ac:dyDescent="0.3">
      <c r="A11" s="8" t="s">
        <v>4</v>
      </c>
      <c r="B11" s="49">
        <f t="shared" ref="B11:B26" si="1">SUM(D11:H11)</f>
        <v>8890</v>
      </c>
      <c r="C11" s="45">
        <f t="shared" ref="C11:C26" si="2">B11/$B$8*100</f>
        <v>3.4752219411987757</v>
      </c>
      <c r="D11" s="9">
        <v>1163</v>
      </c>
      <c r="E11" s="10">
        <v>1337</v>
      </c>
      <c r="F11" s="11">
        <v>1349</v>
      </c>
      <c r="G11" s="10">
        <v>2289</v>
      </c>
      <c r="H11" s="10">
        <v>2752</v>
      </c>
    </row>
    <row r="12" spans="1:9" ht="20.100000000000001" customHeight="1" x14ac:dyDescent="0.3">
      <c r="A12" s="8" t="s">
        <v>5</v>
      </c>
      <c r="B12" s="49">
        <f t="shared" si="1"/>
        <v>16575</v>
      </c>
      <c r="C12" s="45">
        <f t="shared" si="2"/>
        <v>6.4793929893554232</v>
      </c>
      <c r="D12" s="9">
        <v>1937</v>
      </c>
      <c r="E12" s="10">
        <v>564</v>
      </c>
      <c r="F12" s="11">
        <v>4106</v>
      </c>
      <c r="G12" s="10">
        <v>4101</v>
      </c>
      <c r="H12" s="10">
        <v>5867</v>
      </c>
    </row>
    <row r="13" spans="1:9" ht="20.100000000000001" customHeight="1" x14ac:dyDescent="0.3">
      <c r="A13" s="8" t="s">
        <v>17</v>
      </c>
      <c r="B13" s="49">
        <f t="shared" si="1"/>
        <v>2316</v>
      </c>
      <c r="C13" s="45">
        <f t="shared" si="2"/>
        <v>0.90535590729092963</v>
      </c>
      <c r="D13" s="28">
        <v>1986</v>
      </c>
      <c r="E13" s="29">
        <v>330</v>
      </c>
      <c r="F13" s="30" t="s">
        <v>1</v>
      </c>
      <c r="G13" s="30" t="s">
        <v>1</v>
      </c>
      <c r="H13" s="30" t="s">
        <v>1</v>
      </c>
    </row>
    <row r="14" spans="1:9" ht="20.100000000000001" customHeight="1" x14ac:dyDescent="0.3">
      <c r="A14" s="12" t="s">
        <v>6</v>
      </c>
      <c r="B14" s="49">
        <f t="shared" si="1"/>
        <v>41528</v>
      </c>
      <c r="C14" s="45">
        <f t="shared" si="2"/>
        <v>16.233860154567239</v>
      </c>
      <c r="D14" s="9">
        <v>3957</v>
      </c>
      <c r="E14" s="10">
        <v>9318</v>
      </c>
      <c r="F14" s="11">
        <v>7985</v>
      </c>
      <c r="G14" s="10">
        <v>8308</v>
      </c>
      <c r="H14" s="10">
        <v>11960</v>
      </c>
    </row>
    <row r="15" spans="1:9" ht="20.100000000000001" customHeight="1" x14ac:dyDescent="0.3">
      <c r="A15" s="12" t="s">
        <v>15</v>
      </c>
      <c r="B15" s="49">
        <f t="shared" si="1"/>
        <v>8730</v>
      </c>
      <c r="C15" s="45">
        <f t="shared" si="2"/>
        <v>3.4126757645292813</v>
      </c>
      <c r="D15" s="9">
        <v>2091</v>
      </c>
      <c r="E15" s="10">
        <v>2704</v>
      </c>
      <c r="F15" s="10">
        <v>463</v>
      </c>
      <c r="G15" s="10">
        <v>1527</v>
      </c>
      <c r="H15" s="10">
        <v>1945</v>
      </c>
    </row>
    <row r="16" spans="1:9" ht="20.100000000000001" customHeight="1" x14ac:dyDescent="0.3">
      <c r="A16" s="13" t="s">
        <v>18</v>
      </c>
      <c r="B16" s="49">
        <f t="shared" si="1"/>
        <v>3579</v>
      </c>
      <c r="C16" s="45">
        <f t="shared" si="2"/>
        <v>1.3990797893757501</v>
      </c>
      <c r="D16" s="9">
        <v>1090</v>
      </c>
      <c r="E16" s="10">
        <v>1007</v>
      </c>
      <c r="F16" s="11">
        <v>599</v>
      </c>
      <c r="G16" s="10">
        <v>883</v>
      </c>
      <c r="H16" s="39" t="s">
        <v>1</v>
      </c>
    </row>
    <row r="17" spans="1:8" ht="20.100000000000001" customHeight="1" x14ac:dyDescent="0.3">
      <c r="A17" s="12" t="s">
        <v>7</v>
      </c>
      <c r="B17" s="49">
        <f t="shared" si="1"/>
        <v>18009</v>
      </c>
      <c r="C17" s="45">
        <f t="shared" si="2"/>
        <v>7.0399630977557655</v>
      </c>
      <c r="D17" s="9">
        <v>3697</v>
      </c>
      <c r="E17" s="10">
        <v>3953</v>
      </c>
      <c r="F17" s="11">
        <v>3465</v>
      </c>
      <c r="G17" s="10">
        <v>3293</v>
      </c>
      <c r="H17" s="10">
        <v>3601</v>
      </c>
    </row>
    <row r="18" spans="1:8" ht="20.100000000000001" customHeight="1" x14ac:dyDescent="0.3">
      <c r="A18" s="8" t="s">
        <v>8</v>
      </c>
      <c r="B18" s="49">
        <f t="shared" si="1"/>
        <v>9380</v>
      </c>
      <c r="C18" s="45">
        <f t="shared" si="2"/>
        <v>3.6667696072491021</v>
      </c>
      <c r="D18" s="9">
        <v>2213</v>
      </c>
      <c r="E18" s="10">
        <v>2422</v>
      </c>
      <c r="F18" s="11">
        <v>154</v>
      </c>
      <c r="G18" s="10">
        <v>2449</v>
      </c>
      <c r="H18" s="10">
        <v>2142</v>
      </c>
    </row>
    <row r="19" spans="1:8" ht="20.100000000000001" customHeight="1" x14ac:dyDescent="0.3">
      <c r="A19" s="8" t="s">
        <v>9</v>
      </c>
      <c r="B19" s="49">
        <f t="shared" si="1"/>
        <v>13175</v>
      </c>
      <c r="C19" s="45">
        <f t="shared" si="2"/>
        <v>5.1502867351286694</v>
      </c>
      <c r="D19" s="9">
        <v>2154</v>
      </c>
      <c r="E19" s="10">
        <v>2023</v>
      </c>
      <c r="F19" s="11">
        <v>2821</v>
      </c>
      <c r="G19" s="10">
        <v>2941</v>
      </c>
      <c r="H19" s="10">
        <v>3236</v>
      </c>
    </row>
    <row r="20" spans="1:8" ht="20.100000000000001" customHeight="1" x14ac:dyDescent="0.3">
      <c r="A20" s="14" t="s">
        <v>10</v>
      </c>
      <c r="B20" s="49">
        <f t="shared" si="1"/>
        <v>2755</v>
      </c>
      <c r="C20" s="45">
        <f t="shared" si="2"/>
        <v>1.0769669795278545</v>
      </c>
      <c r="D20" s="9">
        <v>812</v>
      </c>
      <c r="E20" s="10">
        <v>268</v>
      </c>
      <c r="F20" s="11">
        <v>722</v>
      </c>
      <c r="G20" s="10">
        <v>456</v>
      </c>
      <c r="H20" s="10">
        <v>497</v>
      </c>
    </row>
    <row r="21" spans="1:8" ht="20.100000000000001" customHeight="1" x14ac:dyDescent="0.3">
      <c r="A21" s="8" t="s">
        <v>11</v>
      </c>
      <c r="B21" s="49">
        <f t="shared" si="1"/>
        <v>4200</v>
      </c>
      <c r="C21" s="45">
        <f t="shared" si="2"/>
        <v>1.6418371375742247</v>
      </c>
      <c r="D21" s="9">
        <v>603</v>
      </c>
      <c r="E21" s="10">
        <v>859</v>
      </c>
      <c r="F21" s="11">
        <v>636</v>
      </c>
      <c r="G21" s="10">
        <v>958</v>
      </c>
      <c r="H21" s="10">
        <v>1144</v>
      </c>
    </row>
    <row r="22" spans="1:8" ht="20.100000000000001" customHeight="1" x14ac:dyDescent="0.3">
      <c r="A22" s="15" t="s">
        <v>12</v>
      </c>
      <c r="B22" s="49">
        <f t="shared" si="1"/>
        <v>17762</v>
      </c>
      <c r="C22" s="45">
        <f t="shared" si="2"/>
        <v>6.9434074375222341</v>
      </c>
      <c r="D22" s="9">
        <v>3632</v>
      </c>
      <c r="E22" s="10">
        <v>4098</v>
      </c>
      <c r="F22" s="10">
        <v>2486</v>
      </c>
      <c r="G22" s="10">
        <v>2833</v>
      </c>
      <c r="H22" s="10">
        <v>4713</v>
      </c>
    </row>
    <row r="23" spans="1:8" ht="20.100000000000001" customHeight="1" x14ac:dyDescent="0.3">
      <c r="A23" s="14" t="s">
        <v>13</v>
      </c>
      <c r="B23" s="49">
        <f t="shared" si="1"/>
        <v>14804</v>
      </c>
      <c r="C23" s="45">
        <f t="shared" si="2"/>
        <v>5.7870849963449578</v>
      </c>
      <c r="D23" s="9">
        <v>3571</v>
      </c>
      <c r="E23" s="10">
        <v>3231</v>
      </c>
      <c r="F23" s="11">
        <v>2837</v>
      </c>
      <c r="G23" s="10">
        <v>2528</v>
      </c>
      <c r="H23" s="10">
        <v>2637</v>
      </c>
    </row>
    <row r="24" spans="1:8" ht="20.100000000000001" customHeight="1" x14ac:dyDescent="0.3">
      <c r="A24" s="8" t="s">
        <v>19</v>
      </c>
      <c r="B24" s="49">
        <f t="shared" si="1"/>
        <v>756</v>
      </c>
      <c r="C24" s="45">
        <f t="shared" si="2"/>
        <v>0.29553068476336042</v>
      </c>
      <c r="D24" s="9">
        <v>756</v>
      </c>
      <c r="E24" s="30" t="s">
        <v>1</v>
      </c>
      <c r="F24" s="30" t="s">
        <v>1</v>
      </c>
      <c r="G24" s="30" t="s">
        <v>1</v>
      </c>
      <c r="H24" s="30" t="s">
        <v>1</v>
      </c>
    </row>
    <row r="25" spans="1:8" ht="20.100000000000001" customHeight="1" x14ac:dyDescent="0.3">
      <c r="A25" s="14" t="s">
        <v>16</v>
      </c>
      <c r="B25" s="49">
        <f t="shared" si="1"/>
        <v>20586</v>
      </c>
      <c r="C25" s="45">
        <f t="shared" si="2"/>
        <v>8.0473474557388069</v>
      </c>
      <c r="D25" s="9">
        <v>3917</v>
      </c>
      <c r="E25" s="16">
        <v>4872</v>
      </c>
      <c r="F25" s="17">
        <v>5631</v>
      </c>
      <c r="G25" s="18">
        <v>6166</v>
      </c>
      <c r="H25" s="30" t="s">
        <v>1</v>
      </c>
    </row>
    <row r="26" spans="1:8" ht="20.100000000000001" customHeight="1" x14ac:dyDescent="0.3">
      <c r="A26" s="14" t="s">
        <v>20</v>
      </c>
      <c r="B26" s="49">
        <f t="shared" si="1"/>
        <v>49357</v>
      </c>
      <c r="C26" s="45">
        <f t="shared" si="2"/>
        <v>19.294322761726431</v>
      </c>
      <c r="D26" s="9" t="s">
        <v>1</v>
      </c>
      <c r="E26" s="30" t="s">
        <v>1</v>
      </c>
      <c r="F26" s="30" t="s">
        <v>1</v>
      </c>
      <c r="G26" s="18">
        <v>5065</v>
      </c>
      <c r="H26" s="18">
        <v>44292</v>
      </c>
    </row>
    <row r="27" spans="1:8" x14ac:dyDescent="0.3">
      <c r="A27" s="19"/>
      <c r="B27" s="20"/>
      <c r="C27" s="20"/>
      <c r="D27" s="21"/>
      <c r="E27" s="21"/>
      <c r="F27" s="22"/>
      <c r="G27" s="23"/>
      <c r="H27" s="23"/>
    </row>
    <row r="28" spans="1:8" ht="8.4" customHeight="1" x14ac:dyDescent="0.3">
      <c r="A28" s="40"/>
      <c r="B28" s="40"/>
      <c r="C28" s="40"/>
      <c r="D28" s="41"/>
      <c r="E28" s="41"/>
      <c r="F28" s="42"/>
      <c r="G28" s="43"/>
      <c r="H28" s="43"/>
    </row>
    <row r="29" spans="1:8" x14ac:dyDescent="0.3">
      <c r="A29" s="50" t="s">
        <v>26</v>
      </c>
      <c r="B29" s="51"/>
      <c r="C29" s="51"/>
      <c r="D29" s="51"/>
      <c r="E29" s="51"/>
      <c r="H29" s="43"/>
    </row>
    <row r="30" spans="1:8" ht="4.95" customHeight="1" x14ac:dyDescent="0.3">
      <c r="A30" s="50"/>
      <c r="B30" s="51"/>
      <c r="C30" s="51"/>
      <c r="D30" s="51"/>
      <c r="E30" s="51"/>
      <c r="H30" s="43"/>
    </row>
    <row r="31" spans="1:8" x14ac:dyDescent="0.3">
      <c r="A31" s="52" t="s">
        <v>24</v>
      </c>
      <c r="B31" s="51"/>
      <c r="C31" s="51"/>
      <c r="D31" s="51"/>
      <c r="E31" s="53"/>
      <c r="F31" s="42"/>
      <c r="G31" s="43"/>
      <c r="H31" s="43"/>
    </row>
    <row r="32" spans="1:8" ht="4.95" customHeight="1" x14ac:dyDescent="0.3">
      <c r="A32" s="52"/>
      <c r="B32" s="51"/>
      <c r="C32" s="51"/>
      <c r="D32" s="51"/>
      <c r="E32" s="53"/>
      <c r="F32" s="42"/>
      <c r="G32" s="43"/>
      <c r="H32" s="43"/>
    </row>
    <row r="33" spans="1:8" x14ac:dyDescent="0.3">
      <c r="A33" s="54" t="s">
        <v>25</v>
      </c>
      <c r="B33" s="51"/>
      <c r="C33" s="51"/>
      <c r="D33" s="51"/>
      <c r="E33" s="53"/>
      <c r="F33" s="42"/>
      <c r="G33" s="43"/>
      <c r="H33" s="43"/>
    </row>
    <row r="34" spans="1:8" x14ac:dyDescent="0.3">
      <c r="A34" s="40"/>
      <c r="E34" s="41"/>
      <c r="F34" s="42"/>
      <c r="G34" s="43"/>
      <c r="H34" s="43"/>
    </row>
    <row r="35" spans="1:8" x14ac:dyDescent="0.3">
      <c r="A35" s="40"/>
      <c r="E35" s="41"/>
      <c r="F35" s="42"/>
      <c r="G35" s="43"/>
      <c r="H35" s="43"/>
    </row>
    <row r="36" spans="1:8" x14ac:dyDescent="0.3">
      <c r="A36" s="40"/>
    </row>
    <row r="37" spans="1:8" x14ac:dyDescent="0.3">
      <c r="A37" s="25"/>
      <c r="B37" s="24"/>
      <c r="C37" s="26"/>
      <c r="D37" s="24"/>
    </row>
    <row r="38" spans="1:8" x14ac:dyDescent="0.3">
      <c r="A38" s="26"/>
      <c r="B38" s="26"/>
      <c r="C38" s="26"/>
      <c r="D38" s="27"/>
      <c r="E38" s="26"/>
    </row>
  </sheetData>
  <mergeCells count="7">
    <mergeCell ref="A1:H1"/>
    <mergeCell ref="A2:H2"/>
    <mergeCell ref="A5:A6"/>
    <mergeCell ref="D5:H5"/>
    <mergeCell ref="B5:B6"/>
    <mergeCell ref="A3:H3"/>
    <mergeCell ref="C5:C6"/>
  </mergeCells>
  <pageMargins left="0.70866141732283472" right="0.70866141732283472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2018-04-12T20:34:47Z</cp:lastPrinted>
  <dcterms:created xsi:type="dcterms:W3CDTF">2017-04-10T14:27:09Z</dcterms:created>
  <dcterms:modified xsi:type="dcterms:W3CDTF">2018-05-14T20:28:25Z</dcterms:modified>
</cp:coreProperties>
</file>